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f12c7de6e72c498b/Radek/Práce/Projekční a stavební Pavelka/Školy/206-24 ZŠ TGM - ODBORNÉ UČEBNY/učebna A310/"/>
    </mc:Choice>
  </mc:AlternateContent>
  <xr:revisionPtr revIDLastSave="577" documentId="8_{7ADE807D-FF64-46BC-9241-A404F4FB907E}" xr6:coauthVersionLast="47" xr6:coauthVersionMax="47" xr10:uidLastSave="{0C8415A4-BC91-4A09-9863-78E19195C4AF}"/>
  <bookViews>
    <workbookView xWindow="-120" yWindow="-120" windowWidth="29040" windowHeight="1752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6" i="1" l="1"/>
  <c r="E36" i="1"/>
  <c r="G31" i="1"/>
  <c r="E31" i="1"/>
  <c r="G26" i="1"/>
  <c r="E26" i="1"/>
  <c r="G24" i="1"/>
  <c r="G35" i="1"/>
  <c r="G7" i="1"/>
  <c r="E7" i="1"/>
  <c r="G32" i="1"/>
  <c r="E32" i="1"/>
  <c r="G30" i="1"/>
  <c r="E30" i="1"/>
  <c r="G29" i="1"/>
  <c r="E29" i="1"/>
  <c r="E8" i="1"/>
  <c r="G8" i="1"/>
  <c r="G11" i="1"/>
  <c r="E24" i="1"/>
  <c r="E11" i="1"/>
  <c r="G19" i="1"/>
  <c r="E19" i="1"/>
  <c r="E12" i="1"/>
  <c r="G12" i="1"/>
  <c r="G20" i="1"/>
  <c r="G23" i="1"/>
  <c r="G25" i="1"/>
  <c r="G39" i="1"/>
  <c r="G40" i="1"/>
  <c r="G41" i="1"/>
  <c r="E20" i="1" l="1"/>
  <c r="G16" i="1" l="1"/>
  <c r="E16" i="1"/>
  <c r="E25" i="1"/>
  <c r="E23" i="1"/>
  <c r="G6" i="1" l="1"/>
  <c r="G13" i="1"/>
  <c r="G14" i="1"/>
  <c r="G15" i="1"/>
  <c r="E6" i="1"/>
  <c r="E13" i="1"/>
  <c r="E14" i="1"/>
  <c r="E15" i="1"/>
  <c r="G42" i="1" l="1"/>
  <c r="G43" i="1" s="1"/>
  <c r="E42" i="1"/>
  <c r="E43" i="1" s="1"/>
</calcChain>
</file>

<file path=xl/sharedStrings.xml><?xml version="1.0" encoding="utf-8"?>
<sst xmlns="http://schemas.openxmlformats.org/spreadsheetml/2006/main" count="124" uniqueCount="74">
  <si>
    <t>Dodávka</t>
  </si>
  <si>
    <t>dodávka</t>
  </si>
  <si>
    <t>montáž</t>
  </si>
  <si>
    <t>jedn.</t>
  </si>
  <si>
    <t>celk.</t>
  </si>
  <si>
    <t>Počet</t>
  </si>
  <si>
    <t>ks</t>
  </si>
  <si>
    <t>Jedn.</t>
  </si>
  <si>
    <t>pozn.</t>
  </si>
  <si>
    <t>m</t>
  </si>
  <si>
    <t>CYKY-J 3x1,5</t>
  </si>
  <si>
    <t>CYKY-J 3x2,5</t>
  </si>
  <si>
    <t>kpl</t>
  </si>
  <si>
    <t>Uvedené ceny jsou bez DPH</t>
  </si>
  <si>
    <t>Vypínače a zásuvky</t>
  </si>
  <si>
    <t>1</t>
  </si>
  <si>
    <t>Krabice</t>
  </si>
  <si>
    <t>450</t>
  </si>
  <si>
    <t>Drobný materiál</t>
  </si>
  <si>
    <t>Kabely</t>
  </si>
  <si>
    <t xml:space="preserve">Rozváděče </t>
  </si>
  <si>
    <t>125</t>
  </si>
  <si>
    <t>Sádra stavební 30kg</t>
  </si>
  <si>
    <t>380</t>
  </si>
  <si>
    <t>50</t>
  </si>
  <si>
    <t>35</t>
  </si>
  <si>
    <t>Režijní náklady, revize</t>
  </si>
  <si>
    <t>Dopravní náklady</t>
  </si>
  <si>
    <t>Manipulace s materiálem</t>
  </si>
  <si>
    <t>Revize elektroinstalace</t>
  </si>
  <si>
    <t>Celkem bez DPH</t>
  </si>
  <si>
    <t>Celkem s 21%DPH</t>
  </si>
  <si>
    <t>2000</t>
  </si>
  <si>
    <t>-</t>
  </si>
  <si>
    <t>1500</t>
  </si>
  <si>
    <t>Drobný materiál (svorkovnice, izolační pásky, šrouby…)</t>
  </si>
  <si>
    <t>McLED Office 6060, 40W, 4000K</t>
  </si>
  <si>
    <t>1200</t>
  </si>
  <si>
    <t>1000</t>
  </si>
  <si>
    <t>500</t>
  </si>
  <si>
    <t>12,8</t>
  </si>
  <si>
    <t>21,8</t>
  </si>
  <si>
    <t>Krabice KP68/D KA</t>
  </si>
  <si>
    <t>Svítidla</t>
  </si>
  <si>
    <t>Zás. jednonásobná, s clonkami, bílá/bílá, bezšroubová</t>
  </si>
  <si>
    <t>Rámeček jednonásobný, bílá/bílá</t>
  </si>
  <si>
    <t>Rámeček trojnásobný, pro vodor. i svislou montáž, bílá/bílá</t>
  </si>
  <si>
    <t>Přístroj přepínače střídavého, řazení 6, 6So, bezšroubový</t>
  </si>
  <si>
    <t>25</t>
  </si>
  <si>
    <t>65</t>
  </si>
  <si>
    <t>Kryt jednoduchý, bílá/bílá</t>
  </si>
  <si>
    <t>CYKY-O 3x1,5</t>
  </si>
  <si>
    <t>1800</t>
  </si>
  <si>
    <t>Drobný materiál (hmoždiny, šrouby….)</t>
  </si>
  <si>
    <t>KOMBICHRANIC PFL7-10/1N/B/003-A</t>
  </si>
  <si>
    <t>1640</t>
  </si>
  <si>
    <t>KOMBICHRANIC PFL7-16/1N/B/003-A</t>
  </si>
  <si>
    <t>1420</t>
  </si>
  <si>
    <t>2</t>
  </si>
  <si>
    <t>6</t>
  </si>
  <si>
    <t>7</t>
  </si>
  <si>
    <t>100</t>
  </si>
  <si>
    <t>Akce:ZŠ TGM-Učebna 310</t>
  </si>
  <si>
    <t>Nástěnné nouzové svítidlo se symboly Shield P, 1W, IP65, 6000K, 1,5Ah, 3h doba zálohy, svítící při výpadku/trvale</t>
  </si>
  <si>
    <t>Úložný materiál</t>
  </si>
  <si>
    <t>Sekáni šlicu do hl. 50mm, š.50mm</t>
  </si>
  <si>
    <t>105</t>
  </si>
  <si>
    <t>10</t>
  </si>
  <si>
    <t>CYA6 ZŽ</t>
  </si>
  <si>
    <t>19,8</t>
  </si>
  <si>
    <t>Jistič PL7-B6/1</t>
  </si>
  <si>
    <t>167</t>
  </si>
  <si>
    <t>Flexibilní protipožární pěna Hilti</t>
  </si>
  <si>
    <t>2100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</si>
</sst>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General_)"/>
    <numFmt numFmtId="165" formatCode="#,##0\ &quot;Kč&quot;;[Red]#,##0\ &quot;Kč&quot;"/>
    <numFmt numFmtId="166" formatCode="#,##0\ &quot;Kč&quot;"/>
    <numFmt numFmtId="167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indexed="8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indexed="8"/>
      <name val="Arial CE"/>
      <charset val="238"/>
    </font>
    <font>
      <sz val="8"/>
      <color indexed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7" fillId="0" borderId="0" applyProtection="0"/>
    <xf numFmtId="0" fontId="8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</cellStyleXfs>
  <cellXfs count="31">
    <xf numFmtId="0" fontId="0" fillId="0" borderId="0" xfId="0"/>
    <xf numFmtId="4" fontId="3" fillId="0" borderId="0" xfId="3" applyNumberFormat="1" applyFont="1" applyAlignment="1">
      <alignment horizontal="right" vertical="center"/>
    </xf>
    <xf numFmtId="4" fontId="4" fillId="0" borderId="0" xfId="3" applyNumberFormat="1" applyFont="1" applyAlignment="1">
      <alignment horizontal="centerContinuous" vertical="center"/>
    </xf>
    <xf numFmtId="4" fontId="5" fillId="0" borderId="0" xfId="3" applyNumberFormat="1" applyFont="1" applyAlignment="1">
      <alignment horizontal="right" vertical="center"/>
    </xf>
    <xf numFmtId="164" fontId="5" fillId="0" borderId="0" xfId="3" applyNumberFormat="1" applyFont="1" applyAlignment="1">
      <alignment horizontal="right" vertical="center"/>
    </xf>
    <xf numFmtId="164" fontId="3" fillId="0" borderId="0" xfId="3" applyNumberFormat="1" applyFont="1" applyAlignment="1">
      <alignment vertical="center"/>
    </xf>
    <xf numFmtId="164" fontId="4" fillId="0" borderId="0" xfId="3" applyNumberFormat="1" applyFont="1" applyAlignment="1">
      <alignment horizontal="centerContinuous" vertical="center"/>
    </xf>
    <xf numFmtId="164" fontId="2" fillId="0" borderId="0" xfId="3" applyNumberFormat="1" applyFont="1" applyAlignment="1">
      <alignment horizontal="left" vertical="center"/>
    </xf>
    <xf numFmtId="164" fontId="5" fillId="0" borderId="0" xfId="3" applyNumberFormat="1" applyFont="1" applyAlignment="1">
      <alignment horizontal="left" vertical="center"/>
    </xf>
    <xf numFmtId="0" fontId="13" fillId="0" borderId="0" xfId="0" applyFont="1"/>
    <xf numFmtId="49" fontId="10" fillId="0" borderId="1" xfId="3" applyNumberFormat="1" applyFont="1" applyBorder="1" applyAlignment="1">
      <alignment horizontal="center" wrapText="1"/>
    </xf>
    <xf numFmtId="49" fontId="10" fillId="0" borderId="1" xfId="3" applyNumberFormat="1" applyFont="1" applyBorder="1" applyAlignment="1">
      <alignment horizontal="left" wrapText="1"/>
    </xf>
    <xf numFmtId="4" fontId="6" fillId="2" borderId="1" xfId="3" applyNumberFormat="1" applyFont="1" applyFill="1" applyBorder="1" applyAlignment="1">
      <alignment horizontal="center" vertical="center"/>
    </xf>
    <xf numFmtId="164" fontId="6" fillId="2" borderId="1" xfId="3" applyNumberFormat="1" applyFont="1" applyFill="1" applyBorder="1" applyAlignment="1">
      <alignment horizontal="center" vertical="center"/>
    </xf>
    <xf numFmtId="164" fontId="6" fillId="2" borderId="1" xfId="3" applyNumberFormat="1" applyFont="1" applyFill="1" applyBorder="1" applyAlignment="1">
      <alignment horizontal="centerContinuous" vertical="center"/>
    </xf>
    <xf numFmtId="49" fontId="10" fillId="0" borderId="0" xfId="3" applyNumberFormat="1" applyFont="1" applyAlignment="1">
      <alignment horizontal="left" wrapText="1"/>
    </xf>
    <xf numFmtId="49" fontId="15" fillId="0" borderId="1" xfId="3" applyNumberFormat="1" applyFont="1" applyBorder="1" applyAlignment="1">
      <alignment horizontal="left" wrapText="1"/>
    </xf>
    <xf numFmtId="4" fontId="0" fillId="0" borderId="0" xfId="0" applyNumberFormat="1"/>
    <xf numFmtId="49" fontId="15" fillId="0" borderId="0" xfId="3" applyNumberFormat="1" applyFont="1" applyAlignment="1">
      <alignment horizontal="left" wrapText="1"/>
    </xf>
    <xf numFmtId="165" fontId="15" fillId="0" borderId="0" xfId="3" applyNumberFormat="1" applyFont="1" applyAlignment="1">
      <alignment horizontal="left" wrapText="1"/>
    </xf>
    <xf numFmtId="166" fontId="15" fillId="0" borderId="0" xfId="3" applyNumberFormat="1" applyFont="1" applyAlignment="1">
      <alignment horizontal="left" wrapText="1"/>
    </xf>
    <xf numFmtId="167" fontId="15" fillId="0" borderId="0" xfId="3" applyNumberFormat="1" applyFont="1" applyAlignment="1">
      <alignment horizontal="left" wrapText="1"/>
    </xf>
    <xf numFmtId="4" fontId="9" fillId="0" borderId="1" xfId="3" applyNumberFormat="1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4" fontId="10" fillId="0" borderId="1" xfId="3" applyNumberFormat="1" applyFont="1" applyBorder="1" applyAlignment="1">
      <alignment horizontal="center" wrapText="1"/>
    </xf>
    <xf numFmtId="4" fontId="11" fillId="0" borderId="1" xfId="3" applyNumberFormat="1" applyFont="1" applyBorder="1" applyAlignment="1">
      <alignment horizontal="center" wrapText="1"/>
    </xf>
    <xf numFmtId="49" fontId="16" fillId="0" borderId="1" xfId="3" applyNumberFormat="1" applyFont="1" applyBorder="1" applyAlignment="1">
      <alignment horizontal="left" wrapText="1"/>
    </xf>
    <xf numFmtId="164" fontId="5" fillId="2" borderId="1" xfId="3" applyNumberFormat="1" applyFont="1" applyFill="1" applyBorder="1" applyAlignment="1">
      <alignment horizontal="center" vertical="center"/>
    </xf>
    <xf numFmtId="4" fontId="6" fillId="2" borderId="1" xfId="3" applyNumberFormat="1" applyFont="1" applyFill="1" applyBorder="1" applyAlignment="1">
      <alignment horizontal="center" vertical="center"/>
    </xf>
    <xf numFmtId="164" fontId="6" fillId="2" borderId="1" xfId="3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</cellXfs>
  <cellStyles count="10">
    <cellStyle name="normálne_PALMYRA pre Electrik" xfId="1" xr:uid="{00000000-0005-0000-0000-000000000000}"/>
    <cellStyle name="Normální" xfId="0" builtinId="0"/>
    <cellStyle name="normální 3" xfId="3" xr:uid="{00000000-0005-0000-0000-000002000000}"/>
    <cellStyle name="normální 4" xfId="4" xr:uid="{00000000-0005-0000-0000-000003000000}"/>
    <cellStyle name="normální 5" xfId="5" xr:uid="{00000000-0005-0000-0000-000004000000}"/>
    <cellStyle name="normální 6" xfId="6" xr:uid="{00000000-0005-0000-0000-000005000000}"/>
    <cellStyle name="normální 7" xfId="7" xr:uid="{00000000-0005-0000-0000-000006000000}"/>
    <cellStyle name="normální 8" xfId="8" xr:uid="{00000000-0005-0000-0000-000007000000}"/>
    <cellStyle name="normální 9" xfId="9" xr:uid="{00000000-0005-0000-0000-000008000000}"/>
    <cellStyle name="Normalny_Pr1taa2000A" xfId="2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1"/>
  <sheetViews>
    <sheetView tabSelected="1" topLeftCell="A13" zoomScale="115" zoomScaleNormal="115" workbookViewId="0">
      <selection activeCell="I24" sqref="I24"/>
    </sheetView>
  </sheetViews>
  <sheetFormatPr defaultRowHeight="15" x14ac:dyDescent="0.25"/>
  <cols>
    <col min="1" max="1" width="38.28515625" customWidth="1"/>
    <col min="2" max="2" width="5" customWidth="1"/>
    <col min="3" max="3" width="5.5703125" customWidth="1"/>
    <col min="4" max="4" width="7.28515625" customWidth="1"/>
    <col min="5" max="5" width="9.42578125" customWidth="1"/>
    <col min="6" max="6" width="8.7109375" customWidth="1"/>
    <col min="7" max="7" width="10.7109375" customWidth="1"/>
    <col min="8" max="8" width="20.140625" customWidth="1"/>
    <col min="11" max="11" width="11" customWidth="1"/>
    <col min="14" max="14" width="47.140625" customWidth="1"/>
  </cols>
  <sheetData>
    <row r="1" spans="1:8" ht="18" x14ac:dyDescent="0.25">
      <c r="A1" s="7" t="s">
        <v>62</v>
      </c>
      <c r="B1" s="7"/>
      <c r="C1" s="1"/>
      <c r="D1" s="2"/>
      <c r="E1" s="6"/>
      <c r="F1" s="5"/>
      <c r="G1" s="5"/>
    </row>
    <row r="2" spans="1:8" x14ac:dyDescent="0.25">
      <c r="A2" s="15" t="s">
        <v>13</v>
      </c>
      <c r="B2" s="8"/>
      <c r="C2" s="3"/>
      <c r="D2" s="3"/>
      <c r="E2" s="4"/>
      <c r="F2" s="4"/>
      <c r="G2" s="4"/>
    </row>
    <row r="3" spans="1:8" x14ac:dyDescent="0.25">
      <c r="A3" s="27" t="s">
        <v>0</v>
      </c>
      <c r="B3" s="28" t="s">
        <v>7</v>
      </c>
      <c r="C3" s="28" t="s">
        <v>5</v>
      </c>
      <c r="D3" s="29" t="s">
        <v>1</v>
      </c>
      <c r="E3" s="29"/>
      <c r="F3" s="14" t="s">
        <v>2</v>
      </c>
      <c r="G3" s="14"/>
    </row>
    <row r="4" spans="1:8" x14ac:dyDescent="0.25">
      <c r="A4" s="27"/>
      <c r="B4" s="28"/>
      <c r="C4" s="28"/>
      <c r="D4" s="12" t="s">
        <v>3</v>
      </c>
      <c r="E4" s="13" t="s">
        <v>4</v>
      </c>
      <c r="F4" s="13" t="s">
        <v>3</v>
      </c>
      <c r="G4" s="13" t="s">
        <v>4</v>
      </c>
      <c r="H4" s="9" t="s">
        <v>8</v>
      </c>
    </row>
    <row r="5" spans="1:8" x14ac:dyDescent="0.25">
      <c r="A5" s="16" t="s">
        <v>43</v>
      </c>
      <c r="B5" s="11"/>
      <c r="C5" s="11"/>
      <c r="D5" s="11"/>
      <c r="E5" s="11"/>
      <c r="F5" s="11"/>
      <c r="G5" s="11"/>
      <c r="H5" s="9"/>
    </row>
    <row r="6" spans="1:8" x14ac:dyDescent="0.25">
      <c r="A6" s="11" t="s">
        <v>36</v>
      </c>
      <c r="B6" s="22" t="s">
        <v>6</v>
      </c>
      <c r="C6" s="22">
        <v>12</v>
      </c>
      <c r="D6" s="22">
        <v>1100</v>
      </c>
      <c r="E6" s="22">
        <f t="shared" ref="E6:E15" si="0">D6*C6</f>
        <v>13200</v>
      </c>
      <c r="F6" s="24">
        <v>300</v>
      </c>
      <c r="G6" s="22">
        <f t="shared" ref="G6:G19" si="1">F6*C6</f>
        <v>3600</v>
      </c>
      <c r="H6" s="9"/>
    </row>
    <row r="7" spans="1:8" ht="34.5" x14ac:dyDescent="0.25">
      <c r="A7" s="11" t="s">
        <v>63</v>
      </c>
      <c r="B7" s="22" t="s">
        <v>6</v>
      </c>
      <c r="C7" s="22">
        <v>1</v>
      </c>
      <c r="D7" s="22">
        <v>1082</v>
      </c>
      <c r="E7" s="22">
        <f t="shared" si="0"/>
        <v>1082</v>
      </c>
      <c r="F7" s="24">
        <v>300</v>
      </c>
      <c r="G7" s="22">
        <f t="shared" si="1"/>
        <v>300</v>
      </c>
      <c r="H7" s="9"/>
    </row>
    <row r="8" spans="1:8" x14ac:dyDescent="0.25">
      <c r="A8" s="11" t="s">
        <v>53</v>
      </c>
      <c r="B8" s="22" t="s">
        <v>12</v>
      </c>
      <c r="C8" s="22">
        <v>1</v>
      </c>
      <c r="D8" s="22">
        <v>1000</v>
      </c>
      <c r="E8" s="22">
        <f t="shared" si="0"/>
        <v>1000</v>
      </c>
      <c r="F8" s="24">
        <v>500</v>
      </c>
      <c r="G8" s="22">
        <f t="shared" si="1"/>
        <v>500</v>
      </c>
      <c r="H8" s="9"/>
    </row>
    <row r="9" spans="1:8" x14ac:dyDescent="0.25">
      <c r="A9" s="11"/>
      <c r="B9" s="10"/>
      <c r="C9" s="22"/>
      <c r="D9" s="22"/>
      <c r="E9" s="22"/>
      <c r="F9" s="25"/>
      <c r="G9" s="22"/>
      <c r="H9" s="9"/>
    </row>
    <row r="10" spans="1:8" x14ac:dyDescent="0.25">
      <c r="A10" s="16" t="s">
        <v>14</v>
      </c>
      <c r="B10" s="10"/>
      <c r="C10" s="22"/>
      <c r="D10" s="24"/>
      <c r="E10" s="22"/>
      <c r="F10" s="24"/>
      <c r="G10" s="22"/>
      <c r="H10" s="9"/>
    </row>
    <row r="11" spans="1:8" ht="23.25" x14ac:dyDescent="0.25">
      <c r="A11" s="11" t="s">
        <v>47</v>
      </c>
      <c r="B11" s="10" t="s">
        <v>6</v>
      </c>
      <c r="C11" s="22">
        <v>6</v>
      </c>
      <c r="D11" s="24">
        <v>98.6</v>
      </c>
      <c r="E11" s="22">
        <f t="shared" si="0"/>
        <v>591.59999999999991</v>
      </c>
      <c r="F11" s="24">
        <v>90</v>
      </c>
      <c r="G11" s="22">
        <f t="shared" si="1"/>
        <v>540</v>
      </c>
      <c r="H11" s="9"/>
    </row>
    <row r="12" spans="1:8" ht="23.25" x14ac:dyDescent="0.25">
      <c r="A12" s="11" t="s">
        <v>44</v>
      </c>
      <c r="B12" s="10" t="s">
        <v>6</v>
      </c>
      <c r="C12" s="10" t="s">
        <v>15</v>
      </c>
      <c r="D12" s="10">
        <v>121.6</v>
      </c>
      <c r="E12" s="22">
        <f t="shared" si="0"/>
        <v>121.6</v>
      </c>
      <c r="F12" s="10">
        <v>110</v>
      </c>
      <c r="G12" s="22">
        <f t="shared" si="1"/>
        <v>110</v>
      </c>
      <c r="H12" s="9"/>
    </row>
    <row r="13" spans="1:8" x14ac:dyDescent="0.25">
      <c r="A13" s="11" t="s">
        <v>45</v>
      </c>
      <c r="B13" s="10" t="s">
        <v>6</v>
      </c>
      <c r="C13" s="10" t="s">
        <v>15</v>
      </c>
      <c r="D13" s="10">
        <v>35.6</v>
      </c>
      <c r="E13" s="10">
        <f t="shared" si="0"/>
        <v>35.6</v>
      </c>
      <c r="F13" s="10" t="s">
        <v>48</v>
      </c>
      <c r="G13" s="22">
        <f t="shared" si="1"/>
        <v>25</v>
      </c>
    </row>
    <row r="14" spans="1:8" ht="23.25" x14ac:dyDescent="0.25">
      <c r="A14" s="11" t="s">
        <v>46</v>
      </c>
      <c r="B14" s="10" t="s">
        <v>6</v>
      </c>
      <c r="C14" s="10" t="s">
        <v>58</v>
      </c>
      <c r="D14" s="10" t="s">
        <v>21</v>
      </c>
      <c r="E14" s="10">
        <f t="shared" si="0"/>
        <v>250</v>
      </c>
      <c r="F14" s="10" t="s">
        <v>49</v>
      </c>
      <c r="G14" s="22">
        <f t="shared" si="1"/>
        <v>130</v>
      </c>
    </row>
    <row r="15" spans="1:8" x14ac:dyDescent="0.25">
      <c r="A15" s="11" t="s">
        <v>50</v>
      </c>
      <c r="B15" s="10" t="s">
        <v>6</v>
      </c>
      <c r="C15" s="10" t="s">
        <v>59</v>
      </c>
      <c r="D15" s="10">
        <v>46.9</v>
      </c>
      <c r="E15" s="22">
        <f t="shared" si="0"/>
        <v>281.39999999999998</v>
      </c>
      <c r="F15" s="10">
        <v>35</v>
      </c>
      <c r="G15" s="22">
        <f t="shared" si="1"/>
        <v>210</v>
      </c>
    </row>
    <row r="16" spans="1:8" x14ac:dyDescent="0.25">
      <c r="A16" s="11" t="s">
        <v>18</v>
      </c>
      <c r="B16" s="10" t="s">
        <v>12</v>
      </c>
      <c r="C16" s="10" t="s">
        <v>15</v>
      </c>
      <c r="D16" s="10" t="s">
        <v>38</v>
      </c>
      <c r="E16" s="10">
        <f>D16*C16</f>
        <v>1000</v>
      </c>
      <c r="F16" s="10" t="s">
        <v>39</v>
      </c>
      <c r="G16" s="22">
        <f t="shared" si="1"/>
        <v>500</v>
      </c>
    </row>
    <row r="17" spans="1:11" x14ac:dyDescent="0.25">
      <c r="A17" s="11"/>
      <c r="B17" s="10"/>
      <c r="C17" s="22"/>
      <c r="D17" s="10"/>
      <c r="E17" s="10"/>
      <c r="F17" s="10"/>
      <c r="G17" s="22"/>
    </row>
    <row r="18" spans="1:11" x14ac:dyDescent="0.25">
      <c r="A18" s="16" t="s">
        <v>16</v>
      </c>
      <c r="B18" s="10"/>
      <c r="C18" s="10"/>
      <c r="D18" s="10"/>
      <c r="E18" s="10"/>
      <c r="F18" s="10"/>
      <c r="G18" s="22"/>
    </row>
    <row r="19" spans="1:11" x14ac:dyDescent="0.25">
      <c r="A19" s="26" t="s">
        <v>42</v>
      </c>
      <c r="B19" s="10" t="s">
        <v>6</v>
      </c>
      <c r="C19" s="10" t="s">
        <v>60</v>
      </c>
      <c r="D19" s="10">
        <v>11.5</v>
      </c>
      <c r="E19" s="10">
        <f t="shared" ref="E19" si="2">D19*C19</f>
        <v>80.5</v>
      </c>
      <c r="F19" s="10" t="s">
        <v>24</v>
      </c>
      <c r="G19" s="22">
        <f t="shared" si="1"/>
        <v>350</v>
      </c>
    </row>
    <row r="20" spans="1:11" x14ac:dyDescent="0.25">
      <c r="A20" s="11" t="s">
        <v>22</v>
      </c>
      <c r="B20" s="10" t="s">
        <v>6</v>
      </c>
      <c r="C20" s="10" t="s">
        <v>15</v>
      </c>
      <c r="D20" s="10" t="s">
        <v>23</v>
      </c>
      <c r="E20" s="10">
        <f t="shared" ref="E20:E24" si="3">D20*C20</f>
        <v>380</v>
      </c>
      <c r="F20" s="10">
        <v>500</v>
      </c>
      <c r="G20" s="22">
        <f t="shared" ref="G20:G26" si="4">F20*C20</f>
        <v>500</v>
      </c>
    </row>
    <row r="21" spans="1:11" x14ac:dyDescent="0.25">
      <c r="A21" s="11"/>
      <c r="B21" s="10"/>
      <c r="C21" s="22"/>
      <c r="D21" s="23"/>
      <c r="E21" s="22"/>
      <c r="F21" s="10"/>
      <c r="G21" s="22"/>
      <c r="K21" s="17"/>
    </row>
    <row r="22" spans="1:11" x14ac:dyDescent="0.25">
      <c r="A22" s="16" t="s">
        <v>19</v>
      </c>
      <c r="B22" s="10"/>
      <c r="C22" s="22"/>
      <c r="D22" s="23"/>
      <c r="E22" s="22"/>
      <c r="F22" s="10"/>
      <c r="G22" s="22"/>
    </row>
    <row r="23" spans="1:11" x14ac:dyDescent="0.25">
      <c r="A23" s="11" t="s">
        <v>10</v>
      </c>
      <c r="B23" s="10" t="s">
        <v>9</v>
      </c>
      <c r="C23" s="10" t="s">
        <v>61</v>
      </c>
      <c r="D23" s="10" t="s">
        <v>40</v>
      </c>
      <c r="E23" s="10">
        <f t="shared" si="3"/>
        <v>1280</v>
      </c>
      <c r="F23" s="10" t="s">
        <v>25</v>
      </c>
      <c r="G23" s="22">
        <f t="shared" si="4"/>
        <v>3500</v>
      </c>
    </row>
    <row r="24" spans="1:11" x14ac:dyDescent="0.25">
      <c r="A24" s="11" t="s">
        <v>51</v>
      </c>
      <c r="B24" s="10" t="s">
        <v>9</v>
      </c>
      <c r="C24" s="10" t="s">
        <v>24</v>
      </c>
      <c r="D24" s="10" t="s">
        <v>40</v>
      </c>
      <c r="E24" s="10">
        <f t="shared" si="3"/>
        <v>640</v>
      </c>
      <c r="F24" s="10" t="s">
        <v>25</v>
      </c>
      <c r="G24" s="22">
        <f t="shared" si="4"/>
        <v>1750</v>
      </c>
    </row>
    <row r="25" spans="1:11" x14ac:dyDescent="0.25">
      <c r="A25" s="11" t="s">
        <v>11</v>
      </c>
      <c r="B25" s="10" t="s">
        <v>9</v>
      </c>
      <c r="C25" s="10" t="s">
        <v>61</v>
      </c>
      <c r="D25" s="10" t="s">
        <v>41</v>
      </c>
      <c r="E25" s="10">
        <f t="shared" ref="E25:E26" si="5">D25*C25</f>
        <v>2180</v>
      </c>
      <c r="F25" s="10" t="s">
        <v>25</v>
      </c>
      <c r="G25" s="22">
        <f t="shared" si="4"/>
        <v>3500</v>
      </c>
    </row>
    <row r="26" spans="1:11" x14ac:dyDescent="0.25">
      <c r="A26" s="11" t="s">
        <v>68</v>
      </c>
      <c r="B26" s="10" t="s">
        <v>9</v>
      </c>
      <c r="C26" s="10" t="s">
        <v>24</v>
      </c>
      <c r="D26" s="10" t="s">
        <v>69</v>
      </c>
      <c r="E26" s="10">
        <f t="shared" si="5"/>
        <v>990</v>
      </c>
      <c r="F26" s="10" t="s">
        <v>25</v>
      </c>
      <c r="G26" s="22">
        <f t="shared" si="4"/>
        <v>1750</v>
      </c>
    </row>
    <row r="27" spans="1:11" x14ac:dyDescent="0.25">
      <c r="A27" s="11"/>
      <c r="B27" s="10"/>
      <c r="C27" s="10"/>
      <c r="D27" s="10"/>
      <c r="E27" s="10"/>
      <c r="F27" s="10"/>
      <c r="G27" s="22"/>
    </row>
    <row r="28" spans="1:11" x14ac:dyDescent="0.25">
      <c r="A28" s="16" t="s">
        <v>20</v>
      </c>
      <c r="B28" s="10"/>
      <c r="C28" s="23"/>
      <c r="D28" s="23"/>
      <c r="E28" s="22"/>
      <c r="F28" s="10"/>
      <c r="G28" s="22"/>
    </row>
    <row r="29" spans="1:11" x14ac:dyDescent="0.25">
      <c r="A29" s="11" t="s">
        <v>54</v>
      </c>
      <c r="B29" s="10" t="s">
        <v>6</v>
      </c>
      <c r="C29" s="10" t="s">
        <v>15</v>
      </c>
      <c r="D29" s="10" t="s">
        <v>55</v>
      </c>
      <c r="E29" s="10">
        <f t="shared" ref="E29:E32" si="6">D29*C29</f>
        <v>1640</v>
      </c>
      <c r="F29" s="10" t="s">
        <v>17</v>
      </c>
      <c r="G29" s="22">
        <f t="shared" ref="G29:G32" si="7">F29*C29</f>
        <v>450</v>
      </c>
    </row>
    <row r="30" spans="1:11" x14ac:dyDescent="0.25">
      <c r="A30" s="11" t="s">
        <v>56</v>
      </c>
      <c r="B30" s="10" t="s">
        <v>6</v>
      </c>
      <c r="C30" s="10" t="s">
        <v>15</v>
      </c>
      <c r="D30" s="10" t="s">
        <v>57</v>
      </c>
      <c r="E30" s="10">
        <f t="shared" si="6"/>
        <v>1420</v>
      </c>
      <c r="F30" s="10" t="s">
        <v>17</v>
      </c>
      <c r="G30" s="22">
        <f t="shared" si="7"/>
        <v>450</v>
      </c>
    </row>
    <row r="31" spans="1:11" x14ac:dyDescent="0.25">
      <c r="A31" s="11" t="s">
        <v>70</v>
      </c>
      <c r="B31" s="10" t="s">
        <v>6</v>
      </c>
      <c r="C31" s="10" t="s">
        <v>15</v>
      </c>
      <c r="D31" s="10" t="s">
        <v>71</v>
      </c>
      <c r="E31" s="10">
        <f t="shared" si="6"/>
        <v>167</v>
      </c>
      <c r="F31" s="10" t="s">
        <v>17</v>
      </c>
      <c r="G31" s="22">
        <f t="shared" si="7"/>
        <v>450</v>
      </c>
    </row>
    <row r="32" spans="1:11" ht="23.25" x14ac:dyDescent="0.25">
      <c r="A32" s="11" t="s">
        <v>35</v>
      </c>
      <c r="B32" s="10" t="s">
        <v>12</v>
      </c>
      <c r="C32" s="10" t="s">
        <v>15</v>
      </c>
      <c r="D32" s="10" t="s">
        <v>34</v>
      </c>
      <c r="E32" s="10">
        <f t="shared" si="6"/>
        <v>1500</v>
      </c>
      <c r="F32" s="10" t="s">
        <v>38</v>
      </c>
      <c r="G32" s="22">
        <f t="shared" si="7"/>
        <v>1000</v>
      </c>
    </row>
    <row r="33" spans="1:7" x14ac:dyDescent="0.25">
      <c r="A33" s="11"/>
      <c r="B33" s="10"/>
      <c r="C33" s="10"/>
      <c r="D33" s="10"/>
      <c r="E33" s="10"/>
      <c r="F33" s="10"/>
      <c r="G33" s="22"/>
    </row>
    <row r="34" spans="1:7" x14ac:dyDescent="0.25">
      <c r="A34" s="16" t="s">
        <v>64</v>
      </c>
      <c r="B34" s="10"/>
      <c r="C34" s="23"/>
      <c r="D34" s="23"/>
      <c r="E34" s="22"/>
      <c r="F34" s="10"/>
      <c r="G34" s="22"/>
    </row>
    <row r="35" spans="1:7" x14ac:dyDescent="0.25">
      <c r="A35" s="11" t="s">
        <v>65</v>
      </c>
      <c r="B35" s="10" t="s">
        <v>9</v>
      </c>
      <c r="C35" s="10" t="s">
        <v>67</v>
      </c>
      <c r="D35" s="10" t="s">
        <v>33</v>
      </c>
      <c r="E35" s="10" t="s">
        <v>33</v>
      </c>
      <c r="F35" s="10" t="s">
        <v>66</v>
      </c>
      <c r="G35" s="22">
        <f t="shared" ref="G35:G36" si="8">F35*C35</f>
        <v>1050</v>
      </c>
    </row>
    <row r="36" spans="1:7" s="30" customFormat="1" x14ac:dyDescent="0.25">
      <c r="A36" s="11" t="s">
        <v>72</v>
      </c>
      <c r="B36" s="11" t="s">
        <v>6</v>
      </c>
      <c r="C36" s="10">
        <v>1</v>
      </c>
      <c r="D36" s="10" t="s">
        <v>73</v>
      </c>
      <c r="E36" s="22">
        <f>D36*C36</f>
        <v>2100</v>
      </c>
      <c r="F36" s="10">
        <v>1000</v>
      </c>
      <c r="G36" s="22">
        <f t="shared" si="8"/>
        <v>1000</v>
      </c>
    </row>
    <row r="37" spans="1:7" x14ac:dyDescent="0.25">
      <c r="A37" s="11"/>
      <c r="B37" s="10"/>
      <c r="C37" s="23"/>
      <c r="D37" s="23"/>
      <c r="E37" s="22"/>
      <c r="F37" s="10"/>
      <c r="G37" s="22"/>
    </row>
    <row r="38" spans="1:7" x14ac:dyDescent="0.25">
      <c r="A38" s="16" t="s">
        <v>26</v>
      </c>
      <c r="B38" s="10"/>
      <c r="C38" s="10"/>
      <c r="D38" s="10"/>
      <c r="E38" s="10"/>
      <c r="F38" s="10"/>
      <c r="G38" s="22"/>
    </row>
    <row r="39" spans="1:7" x14ac:dyDescent="0.25">
      <c r="A39" s="11" t="s">
        <v>27</v>
      </c>
      <c r="B39" s="10" t="s">
        <v>12</v>
      </c>
      <c r="C39" s="10" t="s">
        <v>15</v>
      </c>
      <c r="D39" s="10" t="s">
        <v>33</v>
      </c>
      <c r="E39" s="10" t="s">
        <v>33</v>
      </c>
      <c r="F39" s="10" t="s">
        <v>37</v>
      </c>
      <c r="G39" s="22">
        <f t="shared" ref="G39:G41" si="9">F39*C39</f>
        <v>1200</v>
      </c>
    </row>
    <row r="40" spans="1:7" x14ac:dyDescent="0.25">
      <c r="A40" s="11" t="s">
        <v>28</v>
      </c>
      <c r="B40" s="10" t="s">
        <v>12</v>
      </c>
      <c r="C40" s="10" t="s">
        <v>15</v>
      </c>
      <c r="D40" s="10" t="s">
        <v>33</v>
      </c>
      <c r="E40" s="10" t="s">
        <v>33</v>
      </c>
      <c r="F40" s="10" t="s">
        <v>32</v>
      </c>
      <c r="G40" s="22">
        <f t="shared" si="9"/>
        <v>2000</v>
      </c>
    </row>
    <row r="41" spans="1:7" x14ac:dyDescent="0.25">
      <c r="A41" s="11" t="s">
        <v>29</v>
      </c>
      <c r="B41" s="10" t="s">
        <v>6</v>
      </c>
      <c r="C41" s="10" t="s">
        <v>15</v>
      </c>
      <c r="D41" s="10" t="s">
        <v>33</v>
      </c>
      <c r="E41" s="10" t="s">
        <v>33</v>
      </c>
      <c r="F41" s="10" t="s">
        <v>52</v>
      </c>
      <c r="G41" s="22">
        <f t="shared" si="9"/>
        <v>1800</v>
      </c>
    </row>
    <row r="42" spans="1:7" x14ac:dyDescent="0.25">
      <c r="A42" s="18" t="s">
        <v>30</v>
      </c>
      <c r="B42" s="15"/>
      <c r="C42" s="15"/>
      <c r="D42" s="15"/>
      <c r="E42" s="19">
        <f>SUM(E6:E41)</f>
        <v>29939.7</v>
      </c>
      <c r="F42" s="18"/>
      <c r="G42" s="19">
        <f>SUM(G6:G41)</f>
        <v>26665</v>
      </c>
    </row>
    <row r="43" spans="1:7" x14ac:dyDescent="0.25">
      <c r="A43" s="18" t="s">
        <v>31</v>
      </c>
      <c r="B43" s="15"/>
      <c r="C43" s="15"/>
      <c r="D43" s="15"/>
      <c r="E43" s="20">
        <f>E42*1.21</f>
        <v>36227.036999999997</v>
      </c>
      <c r="F43" s="18"/>
      <c r="G43" s="21">
        <f>G42*1.21</f>
        <v>32264.649999999998</v>
      </c>
    </row>
    <row r="44" spans="1:7" x14ac:dyDescent="0.25">
      <c r="A44" s="15"/>
      <c r="B44" s="15"/>
      <c r="C44" s="15"/>
      <c r="D44" s="15"/>
      <c r="E44" s="15"/>
      <c r="F44" s="15"/>
      <c r="G44" s="15"/>
    </row>
    <row r="45" spans="1:7" x14ac:dyDescent="0.25">
      <c r="A45" s="15"/>
      <c r="B45" s="15"/>
      <c r="C45" s="15"/>
      <c r="D45" s="15"/>
      <c r="E45" s="15"/>
      <c r="F45" s="15"/>
      <c r="G45" s="15"/>
    </row>
    <row r="46" spans="1:7" x14ac:dyDescent="0.25">
      <c r="A46" s="15"/>
      <c r="B46" s="15"/>
      <c r="C46" s="15"/>
      <c r="D46" s="15"/>
      <c r="E46" s="15"/>
      <c r="F46" s="15"/>
      <c r="G46" s="15"/>
    </row>
    <row r="47" spans="1:7" x14ac:dyDescent="0.25">
      <c r="A47" s="15"/>
      <c r="B47" s="15"/>
      <c r="C47" s="15"/>
      <c r="D47" s="15"/>
      <c r="E47" s="15"/>
      <c r="F47" s="15"/>
      <c r="G47" s="15"/>
    </row>
    <row r="51" spans="8:8" x14ac:dyDescent="0.25">
      <c r="H51" s="17"/>
    </row>
  </sheetData>
  <mergeCells count="4">
    <mergeCell ref="A3:A4"/>
    <mergeCell ref="C3:C4"/>
    <mergeCell ref="D3:E3"/>
    <mergeCell ref="B3:B4"/>
  </mergeCells>
  <phoneticPr fontId="14" type="noConversion"/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371DC89D5F884409328F4490B8A76AC" ma:contentTypeVersion="0" ma:contentTypeDescription="Vytvoří nový dokument" ma:contentTypeScope="" ma:versionID="cfa6ff25e72b8c9547c48a9da1ceff5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f31501210835dbf26a345059563f4265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10BF00-8CDA-4DB9-98D0-16AE8B9F43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56A8743-01A2-4B55-AC60-382632FB99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35F5448-C626-4CBF-B962-705D58FEDF04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NWT computer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Březina - NWT Computer s.r.o.</dc:creator>
  <cp:lastModifiedBy>Radovan Kavka</cp:lastModifiedBy>
  <cp:lastPrinted>2022-09-01T04:46:42Z</cp:lastPrinted>
  <dcterms:created xsi:type="dcterms:W3CDTF">2009-07-23T14:08:21Z</dcterms:created>
  <dcterms:modified xsi:type="dcterms:W3CDTF">2024-04-18T12:38:07Z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0x010100E371DC89D5F884409328F4490B8A76AC</vt:lpwstr>
  </property>
  <property fmtid="{D5CDD505-2E9C-101B-9397-08002B2CF9AE}" pid="3" name="IsMyDocuments">
    <vt:bool>true</vt:bool>
  </property>
</Properties>
</file>